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ckmoA\Desktop\Columbia Chapter Monthly Treasurer Reports\January 2020\"/>
    </mc:Choice>
  </mc:AlternateContent>
  <bookViews>
    <workbookView xWindow="0" yWindow="0" windowWidth="20496" windowHeight="8208"/>
  </bookViews>
  <sheets>
    <sheet name="Budget 2020" sheetId="1" r:id="rId1"/>
  </sheets>
  <definedNames>
    <definedName name="_xlnm.Print_Area" localSheetId="0">'Budget 2020'!$A$1:$P$52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1" l="1"/>
  <c r="O14" i="1"/>
  <c r="N14" i="1"/>
  <c r="M14" i="1"/>
  <c r="L49" i="1" l="1"/>
  <c r="L14" i="1"/>
  <c r="K49" i="1" l="1"/>
  <c r="K14" i="1"/>
  <c r="J49" i="1" l="1"/>
  <c r="J14" i="1"/>
  <c r="I49" i="1"/>
  <c r="I14" i="1"/>
  <c r="F49" i="1" l="1"/>
  <c r="E49" i="1" l="1"/>
  <c r="D49" i="1" l="1"/>
  <c r="E16" i="1"/>
  <c r="D16" i="1"/>
  <c r="E14" i="1"/>
  <c r="D14" i="1"/>
  <c r="D50" i="1" l="1"/>
  <c r="E50" i="1"/>
</calcChain>
</file>

<file path=xl/sharedStrings.xml><?xml version="1.0" encoding="utf-8"?>
<sst xmlns="http://schemas.openxmlformats.org/spreadsheetml/2006/main" count="120" uniqueCount="87">
  <si>
    <t>Category Description</t>
  </si>
  <si>
    <t>2016 Budget</t>
  </si>
  <si>
    <t>2017 Budget</t>
  </si>
  <si>
    <t>Notes</t>
  </si>
  <si>
    <t>RVTS</t>
  </si>
  <si>
    <t>SILENT AUCTION AND OTHER FUND RAISERS</t>
  </si>
  <si>
    <t>INTEREST</t>
  </si>
  <si>
    <t>MEMBERSHIP DUES</t>
  </si>
  <si>
    <t>TOTAL INCOME</t>
  </si>
  <si>
    <t>Provided  By</t>
  </si>
  <si>
    <t>BANK FEES or CHARGES</t>
  </si>
  <si>
    <t>Treasurer</t>
  </si>
  <si>
    <t>Budget Committee</t>
  </si>
  <si>
    <t>POSTAGE AND DELIVERY</t>
  </si>
  <si>
    <t>INTERNET - WEB HOSTING, ACCESS &amp; TRANSACTION FEES</t>
  </si>
  <si>
    <t>OFFICE SUPPLIES</t>
  </si>
  <si>
    <t>CONTINGENCY FUND</t>
  </si>
  <si>
    <t>ACCOUNTING SOFTWARE</t>
  </si>
  <si>
    <t>CHAPTER MARKETING PROMO MATERIALS</t>
  </si>
  <si>
    <t>Marketing Committee</t>
  </si>
  <si>
    <t>SPECIAL PLAQUES / RECOGNITION AWARDS</t>
  </si>
  <si>
    <t>PRES, VP NATIONAL FORUM</t>
  </si>
  <si>
    <t>Vice President</t>
  </si>
  <si>
    <t>Marketing/Budget</t>
  </si>
  <si>
    <t>BOARD LUNCHES / SPECIAL MEETINGS</t>
  </si>
  <si>
    <t>Logistics Director</t>
  </si>
  <si>
    <t>GENERAL MEETINGS - Totals</t>
  </si>
  <si>
    <t>FREE ALL DAY WORKSHOP</t>
  </si>
  <si>
    <t>JOINT WORKSHOP WITH OPPA</t>
  </si>
  <si>
    <t>PRO D SCHEDULED SEMINAR WORKSHOPS</t>
  </si>
  <si>
    <t>Pro D Director</t>
  </si>
  <si>
    <t>SCHOLARSHIPS - WORKSHOP OR SEMINAR</t>
  </si>
  <si>
    <t>REWARDS DOLLARS</t>
  </si>
  <si>
    <t>TOTAL EXPENSE</t>
  </si>
  <si>
    <t xml:space="preserve">Anticipated surplus: </t>
  </si>
  <si>
    <t>Membership Dir.</t>
  </si>
  <si>
    <t>Pro-D</t>
  </si>
  <si>
    <t xml:space="preserve">SCHOLARSHIPS - Regional Conference </t>
  </si>
  <si>
    <t>NATIONAL MEMBER DUES/PARTICIPATION FEE</t>
  </si>
  <si>
    <t>Other Types of Income</t>
  </si>
  <si>
    <t>Program Income</t>
  </si>
  <si>
    <t>Business Expenses</t>
  </si>
  <si>
    <t>Operations</t>
  </si>
  <si>
    <t>Program Expenses</t>
  </si>
  <si>
    <t>Scholarships/Rewards</t>
  </si>
  <si>
    <t>FUND RAISERS/SILENT AUCTION</t>
  </si>
  <si>
    <t xml:space="preserve">2017 Current Spend </t>
  </si>
  <si>
    <t>2017 Remaining Balance</t>
  </si>
  <si>
    <t>2018 Budget</t>
  </si>
  <si>
    <t xml:space="preserve">Treasurer </t>
  </si>
  <si>
    <t>SEMINARS or  WORKSHOPS</t>
  </si>
  <si>
    <t>SCHOLARSHIP PROGRAM</t>
  </si>
  <si>
    <t>HOLIDAY LUNCHEON</t>
  </si>
  <si>
    <t>PRES, REGIONAL CONFERENCE</t>
  </si>
  <si>
    <t>ANNUAL CHAPTER ASSESSMENT</t>
  </si>
  <si>
    <t>LEGAL SERVICES</t>
  </si>
  <si>
    <t>PAYPAL (PAYMENT OF MEMBERSHIP DUES)</t>
  </si>
  <si>
    <t xml:space="preserve">OTHER TYPES OF INCOME </t>
  </si>
  <si>
    <t xml:space="preserve">2019 Budget </t>
  </si>
  <si>
    <t xml:space="preserve">2018 Actuals </t>
  </si>
  <si>
    <t>PRES, VP CHAPTER ACADEMY</t>
  </si>
  <si>
    <t xml:space="preserve">Removed Catering Line that was listed below the general meetings line. </t>
  </si>
  <si>
    <t>Remove this line for 2020 budget</t>
  </si>
  <si>
    <t>2019 Actuals Remaining</t>
  </si>
  <si>
    <t xml:space="preserve">2020 Budget </t>
  </si>
  <si>
    <t xml:space="preserve">Removing this line item in 2021. </t>
  </si>
  <si>
    <t>GIFTS /BEREAVEMENT</t>
  </si>
  <si>
    <t>N/A</t>
  </si>
  <si>
    <t xml:space="preserve">2020 Expenses </t>
  </si>
  <si>
    <t>2020 Actuals</t>
  </si>
  <si>
    <t>Delete this line</t>
  </si>
  <si>
    <t>Recommend combining the line item to the other line item above</t>
  </si>
  <si>
    <t>2021 Budget</t>
  </si>
  <si>
    <t xml:space="preserve">Delete </t>
  </si>
  <si>
    <t xml:space="preserve">Moved $1,000 over to cover for RVTS. </t>
  </si>
  <si>
    <t>Notes for 2020 Actuals</t>
  </si>
  <si>
    <t>Moved money during for RVTS 2021</t>
  </si>
  <si>
    <t>This cost was in reference to it being shipped to the members due to the Pandemic</t>
  </si>
  <si>
    <t xml:space="preserve">Estimating reduction at 1/3 for dual memberships due to pandemic </t>
  </si>
  <si>
    <t>Cut costs in half due to pandemic and pending being done virtually</t>
  </si>
  <si>
    <t xml:space="preserve">SECRETARY OF STATE/DOJ Charitable Filing </t>
  </si>
  <si>
    <t xml:space="preserve">Increased amount due to DOJ Charitable. </t>
  </si>
  <si>
    <t xml:space="preserve">This will be combined with the Holiday Luncheon pending status of pandemic. </t>
  </si>
  <si>
    <t>Not done in 2020. The next Joint Workshop will be done in 2022. Alternate years with Regional</t>
  </si>
  <si>
    <t>Includes annual scholarship and Forum 2021 scholarship opportunity. Scholarship includes one full scholarship awardee for  Forum 2020.</t>
  </si>
  <si>
    <t xml:space="preserve">Pro D Director determined that there would be less expenses for next year. </t>
  </si>
  <si>
    <t>Columbia Chapter NIGP 2021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</si>
</sst>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Font="1" applyBorder="1"/>
    <xf numFmtId="49" fontId="0" fillId="2" borderId="1" xfId="0" applyNumberFormat="1" applyFill="1" applyBorder="1"/>
    <xf numFmtId="49" fontId="0" fillId="2" borderId="3" xfId="0" applyNumberFormat="1" applyFill="1" applyBorder="1"/>
    <xf numFmtId="49" fontId="0" fillId="0" borderId="3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6" xfId="0" applyBorder="1"/>
    <xf numFmtId="164" fontId="0" fillId="0" borderId="6" xfId="0" applyNumberFormat="1" applyFill="1" applyBorder="1"/>
    <xf numFmtId="0" fontId="0" fillId="0" borderId="3" xfId="0" applyBorder="1"/>
    <xf numFmtId="0" fontId="1" fillId="0" borderId="3" xfId="0" applyFont="1" applyBorder="1"/>
    <xf numFmtId="0" fontId="0" fillId="0" borderId="1" xfId="0" applyFont="1" applyFill="1" applyBorder="1"/>
    <xf numFmtId="8" fontId="0" fillId="2" borderId="1" xfId="0" applyNumberFormat="1" applyFill="1" applyBorder="1"/>
    <xf numFmtId="164" fontId="0" fillId="0" borderId="1" xfId="0" applyNumberFormat="1" applyBorder="1"/>
    <xf numFmtId="0" fontId="1" fillId="3" borderId="3" xfId="0" applyFont="1" applyFill="1" applyBorder="1"/>
    <xf numFmtId="164" fontId="1" fillId="0" borderId="3" xfId="0" applyNumberFormat="1" applyFont="1" applyFill="1" applyBorder="1"/>
    <xf numFmtId="49" fontId="0" fillId="0" borderId="6" xfId="0" applyNumberFormat="1" applyFont="1" applyBorder="1" applyAlignment="1">
      <alignment wrapText="1"/>
    </xf>
    <xf numFmtId="0" fontId="0" fillId="4" borderId="1" xfId="0" applyFill="1" applyBorder="1"/>
    <xf numFmtId="164" fontId="0" fillId="4" borderId="1" xfId="0" applyNumberFormat="1" applyFill="1" applyBorder="1"/>
    <xf numFmtId="49" fontId="0" fillId="4" borderId="1" xfId="0" applyNumberFormat="1" applyFont="1" applyFill="1" applyBorder="1" applyAlignment="1">
      <alignment wrapText="1"/>
    </xf>
    <xf numFmtId="0" fontId="0" fillId="4" borderId="4" xfId="0" applyFill="1" applyBorder="1"/>
    <xf numFmtId="164" fontId="0" fillId="4" borderId="4" xfId="0" quotePrefix="1" applyNumberFormat="1" applyFill="1" applyBorder="1" applyAlignment="1">
      <alignment horizontal="right"/>
    </xf>
    <xf numFmtId="0" fontId="0" fillId="0" borderId="5" xfId="0" applyFont="1" applyBorder="1"/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0" fontId="0" fillId="0" borderId="4" xfId="0" applyBorder="1" applyAlignment="1"/>
    <xf numFmtId="0" fontId="0" fillId="0" borderId="7" xfId="0" applyBorder="1"/>
    <xf numFmtId="0" fontId="0" fillId="0" borderId="3" xfId="0" applyFill="1" applyBorder="1"/>
    <xf numFmtId="0" fontId="0" fillId="0" borderId="5" xfId="0" applyBorder="1" applyAlignment="1"/>
    <xf numFmtId="0" fontId="0" fillId="2" borderId="1" xfId="0" applyFill="1" applyBorder="1"/>
    <xf numFmtId="0" fontId="0" fillId="2" borderId="7" xfId="0" applyFill="1" applyBorder="1"/>
    <xf numFmtId="49" fontId="0" fillId="2" borderId="4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4" fillId="2" borderId="1" xfId="0" applyFont="1" applyFill="1" applyBorder="1"/>
    <xf numFmtId="164" fontId="4" fillId="2" borderId="4" xfId="0" quotePrefix="1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8" fontId="4" fillId="2" borderId="1" xfId="0" applyNumberFormat="1" applyFont="1" applyFill="1" applyBorder="1"/>
    <xf numFmtId="49" fontId="4" fillId="2" borderId="1" xfId="0" applyNumberFormat="1" applyFont="1" applyFill="1" applyBorder="1"/>
    <xf numFmtId="164" fontId="0" fillId="0" borderId="3" xfId="0" applyNumberFormat="1" applyBorder="1"/>
    <xf numFmtId="0" fontId="0" fillId="0" borderId="7" xfId="0" applyFill="1" applyBorder="1"/>
    <xf numFmtId="164" fontId="0" fillId="0" borderId="7" xfId="0" applyNumberFormat="1" applyFill="1" applyBorder="1"/>
    <xf numFmtId="49" fontId="0" fillId="0" borderId="7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0" fillId="4" borderId="7" xfId="0" applyFill="1" applyBorder="1"/>
    <xf numFmtId="164" fontId="0" fillId="4" borderId="7" xfId="0" applyNumberFormat="1" applyFill="1" applyBorder="1"/>
    <xf numFmtId="49" fontId="0" fillId="4" borderId="7" xfId="0" applyNumberFormat="1" applyFont="1" applyFill="1" applyBorder="1" applyAlignment="1">
      <alignment wrapText="1"/>
    </xf>
    <xf numFmtId="164" fontId="1" fillId="0" borderId="15" xfId="0" applyNumberFormat="1" applyFont="1" applyFill="1" applyBorder="1"/>
    <xf numFmtId="164" fontId="0" fillId="3" borderId="1" xfId="0" applyNumberFormat="1" applyFill="1" applyBorder="1"/>
    <xf numFmtId="49" fontId="0" fillId="3" borderId="1" xfId="0" applyNumberFormat="1" applyFont="1" applyFill="1" applyBorder="1" applyAlignment="1">
      <alignment wrapText="1"/>
    </xf>
    <xf numFmtId="164" fontId="0" fillId="5" borderId="1" xfId="0" applyNumberFormat="1" applyFill="1" applyBorder="1"/>
    <xf numFmtId="49" fontId="0" fillId="5" borderId="1" xfId="0" applyNumberFormat="1" applyFont="1" applyFill="1" applyBorder="1" applyAlignment="1">
      <alignment wrapText="1"/>
    </xf>
    <xf numFmtId="0" fontId="0" fillId="5" borderId="1" xfId="0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4" borderId="3" xfId="0" applyFill="1" applyBorder="1"/>
    <xf numFmtId="0" fontId="1" fillId="4" borderId="3" xfId="0" applyFont="1" applyFill="1" applyBorder="1"/>
    <xf numFmtId="164" fontId="1" fillId="4" borderId="1" xfId="0" applyNumberFormat="1" applyFont="1" applyFill="1" applyBorder="1"/>
    <xf numFmtId="49" fontId="5" fillId="0" borderId="1" xfId="0" applyNumberFormat="1" applyFont="1" applyBorder="1" applyAlignment="1">
      <alignment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topLeftCell="C1" zoomScale="120" zoomScaleNormal="120" workbookViewId="0">
      <pane ySplit="3" topLeftCell="A4" activePane="bottomLeft" state="frozen"/>
      <selection pane="bottomLeft" activeCell="O32" sqref="O32"/>
    </sheetView>
  </sheetViews>
  <sheetFormatPr defaultColWidth="9.109375" defaultRowHeight="14.4" x14ac:dyDescent="0.3"/>
  <cols>
    <col min="1" max="1" width="3" style="1" customWidth="1"/>
    <col min="2" max="2" width="52" style="1" bestFit="1" customWidth="1"/>
    <col min="3" max="3" width="22.33203125" style="1" customWidth="1"/>
    <col min="4" max="4" width="21.109375" style="18" hidden="1" customWidth="1"/>
    <col min="5" max="5" width="14.5546875" style="18" hidden="1" customWidth="1"/>
    <col min="6" max="6" width="17.88671875" style="18" hidden="1" customWidth="1"/>
    <col min="7" max="7" width="0.109375" style="18" hidden="1" customWidth="1"/>
    <col min="8" max="8" width="27.33203125" style="18" hidden="1" customWidth="1"/>
    <col min="9" max="9" width="0.33203125" style="18" hidden="1" customWidth="1"/>
    <col min="10" max="10" width="11.6640625" style="18" customWidth="1"/>
    <col min="11" max="11" width="0.44140625" style="18" hidden="1" customWidth="1"/>
    <col min="12" max="12" width="22.5546875" style="18" hidden="1" customWidth="1"/>
    <col min="13" max="13" width="19.88671875" style="18" customWidth="1"/>
    <col min="14" max="15" width="22.5546875" style="18" customWidth="1"/>
    <col min="16" max="16" width="25.88671875" style="9" customWidth="1"/>
    <col min="17" max="26" width="9.109375" style="5"/>
    <col min="27" max="16384" width="9.109375" style="1"/>
  </cols>
  <sheetData>
    <row r="1" spans="1:26" ht="15" customHeight="1" x14ac:dyDescent="0.3">
      <c r="A1" s="69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7"/>
    </row>
    <row r="2" spans="1:26" ht="15.75" customHeight="1" thickBot="1" x14ac:dyDescent="0.3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27"/>
    </row>
    <row r="3" spans="1:26" x14ac:dyDescent="0.3">
      <c r="A3" s="32"/>
      <c r="B3" s="28" t="s">
        <v>0</v>
      </c>
      <c r="C3" s="28" t="s">
        <v>9</v>
      </c>
      <c r="D3" s="28" t="s">
        <v>1</v>
      </c>
      <c r="E3" s="28" t="s">
        <v>2</v>
      </c>
      <c r="F3" s="52" t="s">
        <v>48</v>
      </c>
      <c r="G3" s="52" t="s">
        <v>46</v>
      </c>
      <c r="H3" s="52" t="s">
        <v>47</v>
      </c>
      <c r="I3" s="52" t="s">
        <v>59</v>
      </c>
      <c r="J3" s="52" t="s">
        <v>58</v>
      </c>
      <c r="K3" s="52" t="s">
        <v>63</v>
      </c>
      <c r="L3" s="52" t="s">
        <v>64</v>
      </c>
      <c r="M3" s="52" t="s">
        <v>68</v>
      </c>
      <c r="N3" s="52" t="s">
        <v>69</v>
      </c>
      <c r="O3" s="52" t="s">
        <v>72</v>
      </c>
      <c r="P3" s="29" t="s">
        <v>75</v>
      </c>
    </row>
    <row r="4" spans="1:26" x14ac:dyDescent="0.3">
      <c r="A4" s="34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6" x14ac:dyDescent="0.3">
      <c r="A5" s="75" t="s">
        <v>39</v>
      </c>
      <c r="B5" s="75"/>
      <c r="C5" s="75"/>
      <c r="D5" s="7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2"/>
    </row>
    <row r="6" spans="1:26" x14ac:dyDescent="0.3">
      <c r="A6" s="34"/>
      <c r="B6" s="11" t="s">
        <v>4</v>
      </c>
      <c r="C6" s="11" t="s">
        <v>12</v>
      </c>
      <c r="D6" s="10">
        <v>11000</v>
      </c>
      <c r="E6" s="10">
        <v>17513</v>
      </c>
      <c r="F6" s="10">
        <v>9000</v>
      </c>
      <c r="G6" s="10"/>
      <c r="H6" s="10"/>
      <c r="I6" s="10">
        <v>6870</v>
      </c>
      <c r="J6" s="10">
        <v>9000</v>
      </c>
      <c r="K6" s="10">
        <v>9000</v>
      </c>
      <c r="L6" s="10">
        <v>11000</v>
      </c>
      <c r="M6" s="10">
        <v>0</v>
      </c>
      <c r="N6" s="10">
        <v>0</v>
      </c>
      <c r="O6" s="10">
        <v>11000</v>
      </c>
    </row>
    <row r="7" spans="1:26" x14ac:dyDescent="0.3">
      <c r="A7" s="34"/>
      <c r="B7" s="22" t="s">
        <v>5</v>
      </c>
      <c r="C7" s="22" t="s">
        <v>12</v>
      </c>
      <c r="D7" s="23">
        <v>1690</v>
      </c>
      <c r="E7" s="23">
        <v>1500</v>
      </c>
      <c r="F7" s="23">
        <v>1000</v>
      </c>
      <c r="G7" s="23"/>
      <c r="H7" s="23"/>
      <c r="I7" s="23">
        <v>1000</v>
      </c>
      <c r="J7" s="23">
        <v>1000</v>
      </c>
      <c r="K7" s="10">
        <v>1245</v>
      </c>
      <c r="L7" s="23">
        <v>1000</v>
      </c>
      <c r="M7" s="23">
        <v>0</v>
      </c>
      <c r="N7" s="23">
        <v>0</v>
      </c>
      <c r="O7" s="23">
        <v>1000</v>
      </c>
      <c r="P7" s="24"/>
    </row>
    <row r="8" spans="1:26" x14ac:dyDescent="0.3">
      <c r="A8" s="34"/>
      <c r="B8" s="1" t="s">
        <v>6</v>
      </c>
      <c r="C8" s="11" t="s">
        <v>12</v>
      </c>
      <c r="D8" s="10">
        <v>0</v>
      </c>
      <c r="E8" s="10">
        <v>4</v>
      </c>
      <c r="F8" s="10">
        <v>4</v>
      </c>
      <c r="G8" s="10"/>
      <c r="H8" s="10"/>
      <c r="I8" s="10">
        <v>0</v>
      </c>
      <c r="J8" s="10">
        <v>0</v>
      </c>
      <c r="K8" s="10">
        <v>0</v>
      </c>
      <c r="L8" s="10">
        <v>5</v>
      </c>
      <c r="M8" s="10">
        <v>0</v>
      </c>
      <c r="N8" s="10">
        <v>0</v>
      </c>
      <c r="O8" s="10">
        <v>5.25</v>
      </c>
    </row>
    <row r="9" spans="1:26" ht="28.8" x14ac:dyDescent="0.3">
      <c r="A9" s="38"/>
      <c r="B9" s="25" t="s">
        <v>57</v>
      </c>
      <c r="C9" s="22" t="s">
        <v>12</v>
      </c>
      <c r="D9" s="26">
        <v>0</v>
      </c>
      <c r="E9" s="26">
        <v>0</v>
      </c>
      <c r="F9" s="26">
        <v>4500</v>
      </c>
      <c r="G9" s="26"/>
      <c r="H9" s="26"/>
      <c r="I9" s="26">
        <v>4500</v>
      </c>
      <c r="J9" s="26">
        <v>8000</v>
      </c>
      <c r="K9" s="26">
        <v>8000</v>
      </c>
      <c r="L9" s="26">
        <v>5368</v>
      </c>
      <c r="M9" s="26">
        <v>0</v>
      </c>
      <c r="N9" s="26">
        <v>500</v>
      </c>
      <c r="O9" s="26">
        <v>1730.75</v>
      </c>
      <c r="P9" s="24" t="s">
        <v>76</v>
      </c>
    </row>
    <row r="10" spans="1:26" x14ac:dyDescent="0.3">
      <c r="A10" s="75" t="s">
        <v>40</v>
      </c>
      <c r="B10" s="75"/>
      <c r="C10" s="75"/>
      <c r="D10" s="78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2"/>
    </row>
    <row r="11" spans="1:26" s="63" customFormat="1" x14ac:dyDescent="0.3">
      <c r="A11" s="34"/>
      <c r="B11" s="22" t="s">
        <v>7</v>
      </c>
      <c r="C11" s="22" t="s">
        <v>35</v>
      </c>
      <c r="D11" s="23">
        <v>8870</v>
      </c>
      <c r="E11" s="23">
        <v>12000</v>
      </c>
      <c r="F11" s="23">
        <v>12000</v>
      </c>
      <c r="G11" s="23"/>
      <c r="H11" s="23"/>
      <c r="I11" s="23">
        <v>13000</v>
      </c>
      <c r="J11" s="23">
        <v>13000</v>
      </c>
      <c r="K11" s="23">
        <v>13000</v>
      </c>
      <c r="L11" s="10">
        <v>13000</v>
      </c>
      <c r="M11" s="10">
        <v>0</v>
      </c>
      <c r="N11" s="10">
        <v>10500</v>
      </c>
      <c r="O11" s="10">
        <v>10500</v>
      </c>
      <c r="P11" s="2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s="63" customFormat="1" ht="28.8" hidden="1" x14ac:dyDescent="0.3">
      <c r="A12" s="35"/>
      <c r="B12" s="54" t="s">
        <v>56</v>
      </c>
      <c r="C12" s="54" t="s">
        <v>12</v>
      </c>
      <c r="D12" s="55"/>
      <c r="E12" s="55"/>
      <c r="F12" s="55">
        <v>8000</v>
      </c>
      <c r="G12" s="55"/>
      <c r="H12" s="55"/>
      <c r="I12" s="55"/>
      <c r="J12" s="55">
        <v>0</v>
      </c>
      <c r="K12" s="55">
        <v>0</v>
      </c>
      <c r="L12" s="50">
        <v>0</v>
      </c>
      <c r="M12" s="50" t="s">
        <v>70</v>
      </c>
      <c r="N12" s="50" t="s">
        <v>70</v>
      </c>
      <c r="O12" s="50" t="s">
        <v>73</v>
      </c>
      <c r="P12" s="56" t="s">
        <v>62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" thickBot="1" x14ac:dyDescent="0.35">
      <c r="A13" s="35"/>
      <c r="B13" s="12" t="s">
        <v>50</v>
      </c>
      <c r="C13" s="12" t="s">
        <v>36</v>
      </c>
      <c r="D13" s="13">
        <v>1200</v>
      </c>
      <c r="E13" s="13">
        <v>4800</v>
      </c>
      <c r="F13" s="13">
        <v>2000</v>
      </c>
      <c r="G13" s="13"/>
      <c r="H13" s="13"/>
      <c r="I13" s="13">
        <v>-451</v>
      </c>
      <c r="J13" s="13">
        <v>0</v>
      </c>
      <c r="K13" s="13">
        <v>327</v>
      </c>
      <c r="L13" s="13">
        <v>327</v>
      </c>
      <c r="M13" s="13"/>
      <c r="N13" s="13">
        <v>1875</v>
      </c>
      <c r="O13" s="13">
        <v>1000</v>
      </c>
      <c r="P13" s="21"/>
    </row>
    <row r="14" spans="1:26" x14ac:dyDescent="0.3">
      <c r="A14" s="39"/>
      <c r="B14" s="14"/>
      <c r="C14" s="15" t="s">
        <v>8</v>
      </c>
      <c r="D14" s="20">
        <f>SUM(D6:D13)</f>
        <v>22760</v>
      </c>
      <c r="E14" s="20">
        <f>SUM(E6:E13)</f>
        <v>35817</v>
      </c>
      <c r="F14" s="20">
        <v>36504</v>
      </c>
      <c r="G14" s="20"/>
      <c r="H14" s="20"/>
      <c r="I14" s="20">
        <f t="shared" ref="I14:O14" si="0">SUM(I6:I13)</f>
        <v>24919</v>
      </c>
      <c r="J14" s="20">
        <f t="shared" si="0"/>
        <v>31000</v>
      </c>
      <c r="K14" s="20">
        <f t="shared" si="0"/>
        <v>31572</v>
      </c>
      <c r="L14" s="20">
        <f t="shared" si="0"/>
        <v>30700</v>
      </c>
      <c r="M14" s="20">
        <f t="shared" si="0"/>
        <v>0</v>
      </c>
      <c r="N14" s="20">
        <f t="shared" si="0"/>
        <v>12875</v>
      </c>
      <c r="O14" s="20">
        <f t="shared" si="0"/>
        <v>25236</v>
      </c>
      <c r="P14" s="8"/>
    </row>
    <row r="15" spans="1:26" s="11" customFormat="1" x14ac:dyDescent="0.3">
      <c r="A15" s="39"/>
      <c r="B15" s="65"/>
      <c r="C15" s="66"/>
      <c r="D15" s="6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1" customFormat="1" x14ac:dyDescent="0.3">
      <c r="A16" s="34"/>
      <c r="B16" s="2" t="s">
        <v>0</v>
      </c>
      <c r="C16" s="2" t="s">
        <v>9</v>
      </c>
      <c r="D16" s="3" t="str">
        <f>D3</f>
        <v>2016 Budget</v>
      </c>
      <c r="E16" s="3" t="str">
        <f>E3</f>
        <v>2017 Budget</v>
      </c>
      <c r="F16" s="53" t="s">
        <v>48</v>
      </c>
      <c r="G16" s="53"/>
      <c r="H16" s="53"/>
      <c r="I16" s="53"/>
      <c r="J16" s="53"/>
      <c r="K16" s="53"/>
      <c r="L16" s="53"/>
      <c r="M16" s="53"/>
      <c r="N16" s="53"/>
      <c r="O16" s="53"/>
      <c r="P16" s="4" t="s">
        <v>3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1" customFormat="1" x14ac:dyDescent="0.3">
      <c r="A17" s="34"/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1" customFormat="1" x14ac:dyDescent="0.3">
      <c r="A18" s="75" t="s">
        <v>41</v>
      </c>
      <c r="B18" s="75"/>
      <c r="C18" s="75"/>
      <c r="D18" s="7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2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1" customFormat="1" x14ac:dyDescent="0.3">
      <c r="A19" s="34"/>
      <c r="B19" s="11" t="s">
        <v>10</v>
      </c>
      <c r="C19" s="11" t="s">
        <v>11</v>
      </c>
      <c r="D19" s="10">
        <v>0</v>
      </c>
      <c r="E19" s="10">
        <v>5</v>
      </c>
      <c r="F19" s="10">
        <v>25</v>
      </c>
      <c r="G19" s="10"/>
      <c r="H19" s="10"/>
      <c r="I19" s="10">
        <v>25</v>
      </c>
      <c r="J19" s="10">
        <v>25</v>
      </c>
      <c r="K19" s="10">
        <v>0</v>
      </c>
      <c r="L19" s="10">
        <v>25</v>
      </c>
      <c r="M19" s="10">
        <v>0</v>
      </c>
      <c r="N19" s="10">
        <v>0</v>
      </c>
      <c r="O19" s="10">
        <v>0</v>
      </c>
      <c r="P19" s="9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1" customFormat="1" ht="14.25" customHeight="1" x14ac:dyDescent="0.3">
      <c r="A20" s="34"/>
      <c r="B20" s="22" t="s">
        <v>80</v>
      </c>
      <c r="C20" s="22" t="s">
        <v>12</v>
      </c>
      <c r="D20" s="23">
        <v>25</v>
      </c>
      <c r="E20" s="23">
        <v>25</v>
      </c>
      <c r="F20" s="23">
        <v>25</v>
      </c>
      <c r="G20" s="23">
        <v>-25</v>
      </c>
      <c r="H20" s="23">
        <v>0</v>
      </c>
      <c r="I20" s="23">
        <v>25</v>
      </c>
      <c r="J20" s="23">
        <v>25</v>
      </c>
      <c r="K20" s="23">
        <v>0</v>
      </c>
      <c r="L20" s="23">
        <v>50</v>
      </c>
      <c r="M20" s="23">
        <v>200</v>
      </c>
      <c r="N20" s="23">
        <v>200</v>
      </c>
      <c r="O20" s="23">
        <v>200</v>
      </c>
      <c r="P20" s="24" t="s">
        <v>81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1" customFormat="1" ht="28.8" hidden="1" x14ac:dyDescent="0.3">
      <c r="A21" s="34"/>
      <c r="B21" s="1" t="s">
        <v>55</v>
      </c>
      <c r="C21" s="11" t="s">
        <v>11</v>
      </c>
      <c r="D21" s="10">
        <v>150</v>
      </c>
      <c r="E21" s="10">
        <v>250</v>
      </c>
      <c r="F21" s="10">
        <v>0</v>
      </c>
      <c r="G21" s="10">
        <v>-250</v>
      </c>
      <c r="H21" s="10"/>
      <c r="I21" s="10">
        <v>0</v>
      </c>
      <c r="J21" s="10">
        <v>0</v>
      </c>
      <c r="K21" s="10"/>
      <c r="L21" s="10"/>
      <c r="M21" s="10">
        <v>0</v>
      </c>
      <c r="N21" s="10">
        <v>0</v>
      </c>
      <c r="O21" s="10"/>
      <c r="P21" s="9" t="s">
        <v>65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1" customFormat="1" x14ac:dyDescent="0.3">
      <c r="A22" s="38"/>
      <c r="B22" s="25" t="s">
        <v>13</v>
      </c>
      <c r="C22" s="22" t="s">
        <v>12</v>
      </c>
      <c r="D22" s="26">
        <v>300</v>
      </c>
      <c r="E22" s="26">
        <v>300</v>
      </c>
      <c r="F22" s="26">
        <v>300</v>
      </c>
      <c r="G22" s="26"/>
      <c r="H22" s="26"/>
      <c r="I22" s="26">
        <v>110</v>
      </c>
      <c r="J22" s="26">
        <v>300</v>
      </c>
      <c r="K22" s="26"/>
      <c r="L22" s="26">
        <v>300</v>
      </c>
      <c r="M22" s="26">
        <v>0</v>
      </c>
      <c r="N22" s="26">
        <v>0</v>
      </c>
      <c r="O22" s="26">
        <v>100</v>
      </c>
      <c r="P22" s="24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1" customFormat="1" x14ac:dyDescent="0.3">
      <c r="A23" s="38"/>
      <c r="B23" s="30" t="s">
        <v>14</v>
      </c>
      <c r="C23" s="30" t="s">
        <v>12</v>
      </c>
      <c r="D23" s="10">
        <v>300</v>
      </c>
      <c r="E23" s="10">
        <v>300</v>
      </c>
      <c r="F23" s="10">
        <v>300</v>
      </c>
      <c r="G23" s="10">
        <v>-26.85</v>
      </c>
      <c r="H23" s="10">
        <v>273.14999999999998</v>
      </c>
      <c r="I23" s="10">
        <v>265.39999999999998</v>
      </c>
      <c r="J23" s="10">
        <v>300</v>
      </c>
      <c r="K23" s="10">
        <v>278.42</v>
      </c>
      <c r="L23" s="10">
        <v>300</v>
      </c>
      <c r="M23" s="10">
        <v>277.45</v>
      </c>
      <c r="N23" s="10">
        <v>277.45</v>
      </c>
      <c r="O23" s="10">
        <v>300</v>
      </c>
      <c r="P23" s="9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1" customFormat="1" x14ac:dyDescent="0.3">
      <c r="A24" s="34"/>
      <c r="B24" s="11" t="s">
        <v>15</v>
      </c>
      <c r="C24" s="11" t="s">
        <v>12</v>
      </c>
      <c r="D24" s="10">
        <v>50</v>
      </c>
      <c r="E24" s="10">
        <v>100</v>
      </c>
      <c r="F24" s="10">
        <v>50</v>
      </c>
      <c r="G24" s="10"/>
      <c r="H24" s="10"/>
      <c r="I24" s="10">
        <v>0</v>
      </c>
      <c r="J24" s="10">
        <v>50</v>
      </c>
      <c r="K24" s="10"/>
      <c r="L24" s="10">
        <v>50</v>
      </c>
      <c r="M24" s="10">
        <v>0</v>
      </c>
      <c r="N24" s="10">
        <v>0</v>
      </c>
      <c r="O24" s="10">
        <v>50</v>
      </c>
      <c r="P24" s="9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8.8" x14ac:dyDescent="0.3">
      <c r="A25" s="34"/>
      <c r="B25" s="1" t="s">
        <v>16</v>
      </c>
      <c r="C25" s="11" t="s">
        <v>12</v>
      </c>
      <c r="D25" s="10">
        <v>1000</v>
      </c>
      <c r="E25" s="10">
        <v>1000</v>
      </c>
      <c r="F25" s="10">
        <v>1000</v>
      </c>
      <c r="G25" s="10"/>
      <c r="H25" s="10"/>
      <c r="I25" s="10">
        <v>126.6</v>
      </c>
      <c r="J25" s="10">
        <v>1000</v>
      </c>
      <c r="K25" s="10">
        <v>944</v>
      </c>
      <c r="L25" s="10">
        <v>1000</v>
      </c>
      <c r="M25" s="10">
        <v>1000</v>
      </c>
      <c r="N25" s="10">
        <v>1000</v>
      </c>
      <c r="O25" s="10">
        <v>1000</v>
      </c>
      <c r="P25" s="9" t="s">
        <v>74</v>
      </c>
    </row>
    <row r="26" spans="1:26" s="11" customFormat="1" x14ac:dyDescent="0.3">
      <c r="A26" s="75" t="s">
        <v>42</v>
      </c>
      <c r="B26" s="78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1" customFormat="1" ht="43.2" x14ac:dyDescent="0.3">
      <c r="A27" s="38"/>
      <c r="B27" s="76" t="s">
        <v>17</v>
      </c>
      <c r="C27" s="76" t="s">
        <v>11</v>
      </c>
      <c r="D27" s="77">
        <v>0</v>
      </c>
      <c r="E27" s="10">
        <v>750</v>
      </c>
      <c r="F27" s="10">
        <v>0</v>
      </c>
      <c r="G27" s="10"/>
      <c r="H27" s="10"/>
      <c r="I27" s="10">
        <v>0</v>
      </c>
      <c r="J27" s="10">
        <v>0</v>
      </c>
      <c r="K27" s="10">
        <v>0</v>
      </c>
      <c r="L27" s="10">
        <v>100</v>
      </c>
      <c r="M27" s="10">
        <v>100</v>
      </c>
      <c r="N27" s="10">
        <v>100</v>
      </c>
      <c r="O27" s="10">
        <v>100</v>
      </c>
      <c r="P27" s="9" t="s">
        <v>71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1" customFormat="1" x14ac:dyDescent="0.3">
      <c r="A28" s="34">
        <v>0</v>
      </c>
      <c r="B28" s="22" t="s">
        <v>18</v>
      </c>
      <c r="C28" s="22" t="s">
        <v>19</v>
      </c>
      <c r="D28" s="23">
        <v>100</v>
      </c>
      <c r="E28" s="23">
        <v>400</v>
      </c>
      <c r="F28" s="23">
        <v>1000</v>
      </c>
      <c r="G28" s="23"/>
      <c r="H28" s="23"/>
      <c r="I28" s="23">
        <v>0</v>
      </c>
      <c r="J28" s="23">
        <v>1000</v>
      </c>
      <c r="K28" s="23">
        <v>1000</v>
      </c>
      <c r="L28" s="23">
        <v>1500</v>
      </c>
      <c r="M28" s="23">
        <v>0</v>
      </c>
      <c r="N28" s="23">
        <v>0</v>
      </c>
      <c r="O28" s="23">
        <v>1000</v>
      </c>
      <c r="P28" s="24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1" customFormat="1" ht="57.6" x14ac:dyDescent="0.3">
      <c r="A29" s="34"/>
      <c r="B29" s="11" t="s">
        <v>20</v>
      </c>
      <c r="C29" s="11" t="s">
        <v>12</v>
      </c>
      <c r="D29" s="10">
        <v>300</v>
      </c>
      <c r="E29" s="10">
        <v>500</v>
      </c>
      <c r="F29" s="10">
        <v>400</v>
      </c>
      <c r="G29" s="10"/>
      <c r="H29" s="10"/>
      <c r="I29" s="10">
        <v>241</v>
      </c>
      <c r="J29" s="10">
        <v>400</v>
      </c>
      <c r="K29" s="10">
        <v>85</v>
      </c>
      <c r="L29" s="10">
        <v>400</v>
      </c>
      <c r="M29" s="10">
        <v>216</v>
      </c>
      <c r="N29" s="79">
        <v>216</v>
      </c>
      <c r="O29" s="10">
        <v>400</v>
      </c>
      <c r="P29" s="9" t="s">
        <v>77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1" customFormat="1" ht="43.2" x14ac:dyDescent="0.3">
      <c r="A30" s="34"/>
      <c r="B30" s="22" t="s">
        <v>54</v>
      </c>
      <c r="C30" s="22" t="s">
        <v>49</v>
      </c>
      <c r="D30" s="23">
        <v>0</v>
      </c>
      <c r="E30" s="23">
        <v>100</v>
      </c>
      <c r="F30" s="23">
        <v>100</v>
      </c>
      <c r="G30" s="23"/>
      <c r="H30" s="23"/>
      <c r="I30" s="23">
        <v>152</v>
      </c>
      <c r="J30" s="23">
        <v>200</v>
      </c>
      <c r="K30" s="23">
        <v>-56</v>
      </c>
      <c r="L30" s="23">
        <v>300</v>
      </c>
      <c r="M30" s="23">
        <v>186</v>
      </c>
      <c r="N30" s="23">
        <v>186</v>
      </c>
      <c r="O30" s="23">
        <v>336</v>
      </c>
      <c r="P30" s="24" t="s">
        <v>78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1" customFormat="1" x14ac:dyDescent="0.3">
      <c r="A31" s="34"/>
      <c r="B31" s="1" t="s">
        <v>21</v>
      </c>
      <c r="C31" s="11" t="s">
        <v>12</v>
      </c>
      <c r="D31" s="10">
        <v>6000</v>
      </c>
      <c r="E31" s="10">
        <v>5500</v>
      </c>
      <c r="F31" s="10">
        <v>5500</v>
      </c>
      <c r="G31" s="10">
        <v>-2884.99</v>
      </c>
      <c r="H31" s="10">
        <v>2617.0100000000002</v>
      </c>
      <c r="I31" s="10">
        <v>4705</v>
      </c>
      <c r="J31" s="10">
        <v>5000</v>
      </c>
      <c r="K31" s="10">
        <v>843</v>
      </c>
      <c r="L31" s="10">
        <v>5000</v>
      </c>
      <c r="M31" s="10">
        <v>488.55</v>
      </c>
      <c r="N31" s="10">
        <v>488.55</v>
      </c>
      <c r="O31" s="10">
        <v>5000</v>
      </c>
      <c r="P31" s="68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9" customFormat="1" x14ac:dyDescent="0.3">
      <c r="A32" s="36"/>
      <c r="B32" s="25" t="s">
        <v>53</v>
      </c>
      <c r="C32" s="22" t="s">
        <v>12</v>
      </c>
      <c r="D32" s="26">
        <v>0</v>
      </c>
      <c r="E32" s="26">
        <v>950</v>
      </c>
      <c r="F32" s="26">
        <v>950</v>
      </c>
      <c r="G32" s="26"/>
      <c r="H32" s="26"/>
      <c r="I32" s="26">
        <v>0</v>
      </c>
      <c r="J32" s="26">
        <v>800</v>
      </c>
      <c r="K32" s="26">
        <v>199</v>
      </c>
      <c r="L32" s="26">
        <v>0</v>
      </c>
      <c r="M32" s="26">
        <v>0</v>
      </c>
      <c r="N32" s="26">
        <v>0</v>
      </c>
      <c r="O32" s="26">
        <v>800</v>
      </c>
      <c r="P32" s="24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43.2" x14ac:dyDescent="0.3">
      <c r="A33" s="38"/>
      <c r="B33" s="30" t="s">
        <v>60</v>
      </c>
      <c r="C33" s="30" t="s">
        <v>12</v>
      </c>
      <c r="D33" s="33">
        <v>895</v>
      </c>
      <c r="E33" s="10">
        <v>900</v>
      </c>
      <c r="F33" s="10">
        <v>1800</v>
      </c>
      <c r="G33" s="10"/>
      <c r="H33" s="10"/>
      <c r="I33" s="10">
        <v>1079.52</v>
      </c>
      <c r="J33" s="10">
        <v>1200</v>
      </c>
      <c r="K33" s="10">
        <v>430</v>
      </c>
      <c r="L33" s="10">
        <v>1200</v>
      </c>
      <c r="M33" s="10">
        <v>1389.62</v>
      </c>
      <c r="N33" s="10">
        <v>1389.62</v>
      </c>
      <c r="O33" s="10">
        <v>600</v>
      </c>
      <c r="P33" s="9" t="s">
        <v>79</v>
      </c>
    </row>
    <row r="34" spans="1:26" s="59" customFormat="1" x14ac:dyDescent="0.3">
      <c r="A34" s="38"/>
      <c r="B34" s="22" t="s">
        <v>66</v>
      </c>
      <c r="C34" s="22" t="s">
        <v>12</v>
      </c>
      <c r="D34" s="23">
        <v>40</v>
      </c>
      <c r="E34" s="23">
        <v>40</v>
      </c>
      <c r="F34" s="23">
        <v>100</v>
      </c>
      <c r="G34" s="23">
        <v>0</v>
      </c>
      <c r="H34" s="23"/>
      <c r="I34" s="23">
        <v>60</v>
      </c>
      <c r="J34" s="23">
        <v>100</v>
      </c>
      <c r="K34" s="23">
        <v>100</v>
      </c>
      <c r="L34" s="23">
        <v>100</v>
      </c>
      <c r="M34" s="23">
        <v>30</v>
      </c>
      <c r="N34" s="23">
        <v>30</v>
      </c>
      <c r="O34" s="23">
        <v>100</v>
      </c>
      <c r="P34" s="2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s="59" customFormat="1" x14ac:dyDescent="0.3">
      <c r="A35" s="38"/>
      <c r="B35" s="22" t="s">
        <v>45</v>
      </c>
      <c r="C35" s="22" t="s">
        <v>23</v>
      </c>
      <c r="D35" s="23">
        <v>500</v>
      </c>
      <c r="E35" s="23">
        <v>600</v>
      </c>
      <c r="F35" s="23">
        <v>600</v>
      </c>
      <c r="G35" s="23">
        <v>0</v>
      </c>
      <c r="H35" s="23"/>
      <c r="I35" s="23">
        <v>600</v>
      </c>
      <c r="J35" s="23">
        <v>600</v>
      </c>
      <c r="K35" s="23">
        <v>600</v>
      </c>
      <c r="L35" s="23">
        <v>600</v>
      </c>
      <c r="M35" s="23">
        <v>0</v>
      </c>
      <c r="N35" s="23">
        <v>0</v>
      </c>
      <c r="O35" s="23">
        <v>600</v>
      </c>
      <c r="P35" s="2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s="9" customFormat="1" x14ac:dyDescent="0.3">
      <c r="A36" s="37"/>
      <c r="B36" s="1" t="s">
        <v>24</v>
      </c>
      <c r="C36" s="11" t="s">
        <v>25</v>
      </c>
      <c r="D36" s="10">
        <v>900</v>
      </c>
      <c r="E36" s="10">
        <v>1200</v>
      </c>
      <c r="F36" s="10">
        <v>1200</v>
      </c>
      <c r="G36" s="10">
        <v>441</v>
      </c>
      <c r="H36" s="10">
        <v>759</v>
      </c>
      <c r="I36" s="10">
        <v>1263.5999999999999</v>
      </c>
      <c r="J36" s="58">
        <v>1200</v>
      </c>
      <c r="K36" s="58">
        <v>483.41</v>
      </c>
      <c r="L36" s="58">
        <v>1200</v>
      </c>
      <c r="M36" s="58">
        <v>175</v>
      </c>
      <c r="N36" s="58">
        <v>175</v>
      </c>
      <c r="O36" s="58">
        <v>800</v>
      </c>
      <c r="P36" s="59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9" customFormat="1" x14ac:dyDescent="0.3">
      <c r="A37" s="75" t="s">
        <v>43</v>
      </c>
      <c r="B37" s="78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9" customFormat="1" x14ac:dyDescent="0.3">
      <c r="A38" s="37"/>
      <c r="B38" s="22" t="s">
        <v>38</v>
      </c>
      <c r="C38" s="22" t="s">
        <v>12</v>
      </c>
      <c r="D38" s="23">
        <v>100</v>
      </c>
      <c r="E38" s="23">
        <v>100</v>
      </c>
      <c r="F38" s="23">
        <v>100</v>
      </c>
      <c r="G38" s="23"/>
      <c r="H38" s="23"/>
      <c r="I38" s="23">
        <v>100</v>
      </c>
      <c r="J38" s="23">
        <v>100</v>
      </c>
      <c r="K38" s="23">
        <v>100</v>
      </c>
      <c r="L38" s="23">
        <v>100</v>
      </c>
      <c r="M38" s="23">
        <v>100</v>
      </c>
      <c r="N38" s="23">
        <v>100</v>
      </c>
      <c r="O38" s="23">
        <v>100</v>
      </c>
      <c r="P38" s="24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9" customFormat="1" ht="43.2" x14ac:dyDescent="0.3">
      <c r="A39" s="37"/>
      <c r="B39" s="11" t="s">
        <v>26</v>
      </c>
      <c r="C39" s="11" t="s">
        <v>25</v>
      </c>
      <c r="D39" s="10">
        <v>7000</v>
      </c>
      <c r="E39" s="10">
        <v>5000</v>
      </c>
      <c r="F39" s="10">
        <v>5000</v>
      </c>
      <c r="G39" s="10">
        <v>-392</v>
      </c>
      <c r="H39" s="10">
        <v>6608</v>
      </c>
      <c r="I39" s="10">
        <v>5011</v>
      </c>
      <c r="J39" s="10">
        <v>5000</v>
      </c>
      <c r="K39" s="10">
        <v>2460.5</v>
      </c>
      <c r="L39" s="10">
        <v>4000</v>
      </c>
      <c r="M39" s="10">
        <v>265.83999999999997</v>
      </c>
      <c r="N39" s="10">
        <v>265.83999999999997</v>
      </c>
      <c r="O39" s="10">
        <v>2500</v>
      </c>
      <c r="P39" s="9" t="s">
        <v>61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3">
      <c r="A40" s="38"/>
      <c r="B40" s="22" t="s">
        <v>52</v>
      </c>
      <c r="C40" s="22" t="s">
        <v>12</v>
      </c>
      <c r="D40" s="23"/>
      <c r="E40" s="23">
        <v>3000</v>
      </c>
      <c r="F40" s="23">
        <v>3000</v>
      </c>
      <c r="G40" s="23">
        <v>-250</v>
      </c>
      <c r="H40" s="23">
        <v>2750</v>
      </c>
      <c r="I40" s="23">
        <v>3000</v>
      </c>
      <c r="J40" s="23">
        <v>3000</v>
      </c>
      <c r="K40" s="23">
        <v>2800</v>
      </c>
      <c r="L40" s="23">
        <v>3000</v>
      </c>
      <c r="M40" s="23">
        <v>0</v>
      </c>
      <c r="N40" s="23">
        <v>0</v>
      </c>
      <c r="O40" s="23">
        <v>3000</v>
      </c>
      <c r="P40" s="24"/>
    </row>
    <row r="41" spans="1:26" ht="43.2" x14ac:dyDescent="0.3">
      <c r="A41" s="34"/>
      <c r="B41" s="11" t="s">
        <v>27</v>
      </c>
      <c r="C41" s="11" t="s">
        <v>22</v>
      </c>
      <c r="D41" s="10">
        <v>1000</v>
      </c>
      <c r="E41" s="10">
        <v>2500</v>
      </c>
      <c r="F41" s="10">
        <v>2200</v>
      </c>
      <c r="G41" s="10"/>
      <c r="H41" s="10"/>
      <c r="I41" s="10">
        <v>665.7</v>
      </c>
      <c r="J41" s="10">
        <v>1500</v>
      </c>
      <c r="K41" s="10">
        <v>382.62</v>
      </c>
      <c r="L41" s="10">
        <v>1000</v>
      </c>
      <c r="M41" s="10">
        <v>0</v>
      </c>
      <c r="N41" s="10">
        <v>0</v>
      </c>
      <c r="O41" s="10">
        <v>1000</v>
      </c>
      <c r="P41" s="9" t="s">
        <v>82</v>
      </c>
    </row>
    <row r="42" spans="1:26" ht="57.6" x14ac:dyDescent="0.3">
      <c r="A42" s="34"/>
      <c r="B42" s="22" t="s">
        <v>28</v>
      </c>
      <c r="C42" s="22" t="s">
        <v>22</v>
      </c>
      <c r="D42" s="23">
        <v>0</v>
      </c>
      <c r="E42" s="23">
        <v>1000</v>
      </c>
      <c r="F42" s="23">
        <v>1000</v>
      </c>
      <c r="G42" s="23"/>
      <c r="H42" s="23"/>
      <c r="I42" s="23">
        <v>0</v>
      </c>
      <c r="J42" s="23">
        <v>0</v>
      </c>
      <c r="K42" s="23"/>
      <c r="L42" s="23">
        <v>1500</v>
      </c>
      <c r="M42" s="23">
        <v>0</v>
      </c>
      <c r="N42" s="23">
        <v>0</v>
      </c>
      <c r="O42" s="23">
        <v>0</v>
      </c>
      <c r="P42" s="24" t="s">
        <v>83</v>
      </c>
    </row>
    <row r="43" spans="1:26" ht="43.2" x14ac:dyDescent="0.3">
      <c r="A43" s="34"/>
      <c r="B43" s="25" t="s">
        <v>29</v>
      </c>
      <c r="C43" s="22" t="s">
        <v>30</v>
      </c>
      <c r="D43" s="26">
        <v>600</v>
      </c>
      <c r="E43" s="26">
        <v>4500</v>
      </c>
      <c r="F43" s="26">
        <v>1800</v>
      </c>
      <c r="G43" s="26"/>
      <c r="H43" s="26"/>
      <c r="I43" s="26">
        <v>1400</v>
      </c>
      <c r="J43" s="26">
        <v>2000</v>
      </c>
      <c r="K43" s="26"/>
      <c r="L43" s="26">
        <v>2000</v>
      </c>
      <c r="M43" s="26">
        <v>110</v>
      </c>
      <c r="N43" s="26">
        <v>110</v>
      </c>
      <c r="O43" s="26">
        <v>250</v>
      </c>
      <c r="P43" s="24" t="s">
        <v>85</v>
      </c>
    </row>
    <row r="44" spans="1:26" x14ac:dyDescent="0.3">
      <c r="A44" s="75" t="s">
        <v>44</v>
      </c>
      <c r="B44" s="75"/>
      <c r="C44" s="44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2"/>
    </row>
    <row r="45" spans="1:26" ht="72" x14ac:dyDescent="0.3">
      <c r="A45" s="34"/>
      <c r="B45" s="22" t="s">
        <v>51</v>
      </c>
      <c r="C45" s="22" t="s">
        <v>12</v>
      </c>
      <c r="D45" s="23">
        <v>1200</v>
      </c>
      <c r="E45" s="23">
        <v>1200</v>
      </c>
      <c r="F45" s="23">
        <v>10000</v>
      </c>
      <c r="G45" s="23"/>
      <c r="H45" s="23"/>
      <c r="I45" s="23">
        <v>8200</v>
      </c>
      <c r="J45" s="23">
        <v>7000</v>
      </c>
      <c r="K45" s="23">
        <v>4785.3</v>
      </c>
      <c r="L45" s="23">
        <v>7000</v>
      </c>
      <c r="M45" s="23">
        <v>0</v>
      </c>
      <c r="N45" s="23">
        <v>0</v>
      </c>
      <c r="O45" s="23">
        <v>7000</v>
      </c>
      <c r="P45" s="24" t="s">
        <v>84</v>
      </c>
    </row>
    <row r="46" spans="1:26" x14ac:dyDescent="0.3">
      <c r="A46" s="34"/>
      <c r="B46" s="1" t="s">
        <v>31</v>
      </c>
      <c r="C46" s="1" t="s">
        <v>12</v>
      </c>
      <c r="D46" s="10">
        <v>0</v>
      </c>
      <c r="E46" s="10">
        <v>500</v>
      </c>
      <c r="F46" s="10">
        <v>0</v>
      </c>
      <c r="G46" s="10"/>
      <c r="H46" s="10"/>
      <c r="I46" s="10">
        <v>0</v>
      </c>
      <c r="J46" s="10"/>
      <c r="K46" s="10"/>
      <c r="L46" s="10" t="s">
        <v>67</v>
      </c>
      <c r="M46" s="10" t="s">
        <v>67</v>
      </c>
      <c r="N46" s="10"/>
      <c r="O46" s="10"/>
    </row>
    <row r="47" spans="1:26" x14ac:dyDescent="0.3">
      <c r="A47" s="34"/>
      <c r="B47" s="22" t="s">
        <v>37</v>
      </c>
      <c r="C47" s="22" t="s">
        <v>12</v>
      </c>
      <c r="D47" s="23">
        <v>0</v>
      </c>
      <c r="E47" s="23">
        <v>1000</v>
      </c>
      <c r="F47" s="23">
        <v>0</v>
      </c>
      <c r="G47" s="23"/>
      <c r="H47" s="23"/>
      <c r="I47" s="23">
        <v>0</v>
      </c>
      <c r="J47" s="23"/>
      <c r="K47" s="23"/>
      <c r="L47" s="23" t="s">
        <v>67</v>
      </c>
      <c r="M47" s="23" t="s">
        <v>67</v>
      </c>
      <c r="N47" s="23"/>
      <c r="O47" s="23"/>
      <c r="P47" s="24"/>
    </row>
    <row r="48" spans="1:26" ht="15" thickBot="1" x14ac:dyDescent="0.35">
      <c r="A48" s="35"/>
      <c r="B48" s="12" t="s">
        <v>32</v>
      </c>
      <c r="C48" s="12" t="s">
        <v>12</v>
      </c>
      <c r="D48" s="13">
        <v>2000</v>
      </c>
      <c r="E48" s="13">
        <v>2750</v>
      </c>
      <c r="F48" s="13">
        <v>0</v>
      </c>
      <c r="G48" s="13"/>
      <c r="H48" s="13"/>
      <c r="I48" s="13">
        <v>0</v>
      </c>
      <c r="J48" s="13"/>
      <c r="K48" s="13"/>
      <c r="L48" s="13" t="s">
        <v>67</v>
      </c>
      <c r="M48" s="13" t="s">
        <v>67</v>
      </c>
      <c r="N48" s="13"/>
      <c r="O48" s="13"/>
      <c r="P48" s="21"/>
    </row>
    <row r="49" spans="1:16" ht="15" thickBot="1" x14ac:dyDescent="0.35">
      <c r="A49" s="39"/>
      <c r="B49" s="14"/>
      <c r="C49" s="19" t="s">
        <v>33</v>
      </c>
      <c r="D49" s="20">
        <f>SUM(D19:D48)</f>
        <v>22460</v>
      </c>
      <c r="E49" s="20">
        <f>SUM(E19:E48)</f>
        <v>34470</v>
      </c>
      <c r="F49" s="20">
        <f>SUM(F19:F48)</f>
        <v>36450</v>
      </c>
      <c r="G49" s="20"/>
      <c r="H49" s="20"/>
      <c r="I49" s="57">
        <f>SUM(I19:I48)</f>
        <v>27029.820000000003</v>
      </c>
      <c r="J49" s="57">
        <f>SUM(J19:J48)</f>
        <v>30800</v>
      </c>
      <c r="K49" s="57">
        <f>SUM(K19:K48)</f>
        <v>15435.25</v>
      </c>
      <c r="L49" s="57">
        <f>SUM(L19:L48)</f>
        <v>30725</v>
      </c>
      <c r="M49" s="57"/>
      <c r="N49" s="57"/>
      <c r="O49" s="57">
        <f>SUM(O19:O48)</f>
        <v>25236</v>
      </c>
      <c r="P49" s="21"/>
    </row>
    <row r="50" spans="1:16" x14ac:dyDescent="0.3">
      <c r="A50" s="34"/>
      <c r="B50" s="62"/>
      <c r="C50" s="62" t="s">
        <v>34</v>
      </c>
      <c r="D50" s="60">
        <f>D14-D49</f>
        <v>300</v>
      </c>
      <c r="E50" s="60">
        <f>E14-E49</f>
        <v>1347</v>
      </c>
      <c r="F50" s="60">
        <v>54</v>
      </c>
      <c r="G50" s="60"/>
      <c r="H50" s="60"/>
      <c r="I50" s="60"/>
      <c r="J50" s="60">
        <v>200</v>
      </c>
      <c r="K50" s="60"/>
      <c r="L50" s="60"/>
      <c r="M50" s="60"/>
      <c r="N50" s="60"/>
      <c r="O50" s="60"/>
      <c r="P50" s="61"/>
    </row>
    <row r="51" spans="1:16" x14ac:dyDescent="0.3">
      <c r="A51" s="31"/>
      <c r="B51" s="31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x14ac:dyDescent="0.3">
      <c r="A52" s="14"/>
      <c r="B52" s="14"/>
      <c r="C52" s="1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8"/>
    </row>
  </sheetData>
  <mergeCells count="8">
    <mergeCell ref="A1:P2"/>
    <mergeCell ref="A44:B44"/>
    <mergeCell ref="B27:D27"/>
    <mergeCell ref="A5:D5"/>
    <mergeCell ref="A10:D10"/>
    <mergeCell ref="A18:D18"/>
    <mergeCell ref="A26:B26"/>
    <mergeCell ref="A37:B37"/>
  </mergeCells>
  <pageMargins left="0.7" right="0.7" top="0.75" bottom="0.75" header="0.3" footer="0.3"/>
  <pageSetup scale="60" orientation="portrait" cellComments="asDisplayed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2020</vt:lpstr>
      <vt:lpstr>'Budget 2020'!Print_Area</vt:lpstr>
    </vt:vector>
  </TitlesOfParts>
  <Company>City of Hillsboro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Blackmon, Tony</cp:lastModifiedBy>
  <cp:lastPrinted>2019-06-20T14:56:13Z</cp:lastPrinted>
  <dcterms:created xsi:type="dcterms:W3CDTF">2016-10-25T20:13:23Z</dcterms:created>
  <dcterms:modified xsi:type="dcterms:W3CDTF">2021-02-09T17:35:41Z</dcterms:modified>
</cp:coreProperties>
</file>